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1" activeTab="1"/>
  </bookViews>
  <sheets>
    <sheet name="2024年2月就业见习发放明细表" sheetId="13" state="hidden" r:id="rId1"/>
    <sheet name="2024年4月就业见习发放明细表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<sst xmlns="http://schemas.openxmlformats.org/spreadsheetml/2006/main" count="596" uniqueCount="161">
  <si>
    <t>2025年1月-2月就业见习资金发放明细表</t>
  </si>
  <si>
    <t>序号</t>
  </si>
  <si>
    <t>见习单位</t>
  </si>
  <si>
    <t>姓名</t>
  </si>
  <si>
    <t>性别</t>
  </si>
  <si>
    <t>民族</t>
  </si>
  <si>
    <t>学历</t>
  </si>
  <si>
    <t>毕业
时间</t>
  </si>
  <si>
    <t>身份证号</t>
  </si>
  <si>
    <t>人员性质</t>
  </si>
  <si>
    <t>见习时间</t>
  </si>
  <si>
    <t>见习发放月份</t>
  </si>
  <si>
    <t>2025年11月以前补贴金额（元）</t>
  </si>
  <si>
    <t>2025年2以前月补贴金额（元）</t>
  </si>
  <si>
    <t>2025年2月及以后月补贴金额（元）</t>
  </si>
  <si>
    <t>合计金额（元）</t>
  </si>
  <si>
    <t>内蒙古国姿商务服务有限公司</t>
  </si>
  <si>
    <t>徐欢</t>
  </si>
  <si>
    <t>女</t>
  </si>
  <si>
    <t>蒙</t>
  </si>
  <si>
    <t>本科</t>
  </si>
  <si>
    <t>2022</t>
  </si>
  <si>
    <t>150428200003185328</t>
  </si>
  <si>
    <t>高校毕业生</t>
  </si>
  <si>
    <t>2024-04-13
2025-04-12</t>
  </si>
  <si>
    <t>2024-12-10-2025-02-09</t>
  </si>
  <si>
    <t>徐唱</t>
  </si>
  <si>
    <t>15042820000318494X</t>
  </si>
  <si>
    <t>2024-04-01
2024-06-30</t>
  </si>
  <si>
    <t>宋成龙</t>
  </si>
  <si>
    <t>男</t>
  </si>
  <si>
    <t>汉</t>
  </si>
  <si>
    <t>专科</t>
  </si>
  <si>
    <t>2023</t>
  </si>
  <si>
    <t>150404200103317411</t>
  </si>
  <si>
    <t>2024-04-17
2025-04-16</t>
  </si>
  <si>
    <t>魏向东</t>
  </si>
  <si>
    <t>150404200204161110</t>
  </si>
  <si>
    <t>2024-04-18
2025-04-17</t>
  </si>
  <si>
    <t>赤峰市红山区园林天骄幼儿园</t>
  </si>
  <si>
    <t>李利媛</t>
  </si>
  <si>
    <t>150430200101222489</t>
  </si>
  <si>
    <t>2024-4-19-2025-04-18</t>
  </si>
  <si>
    <t>2025-01-19-2025-02-18</t>
  </si>
  <si>
    <t>庞守娟</t>
  </si>
  <si>
    <t>150430200010272480</t>
  </si>
  <si>
    <t>周雪</t>
  </si>
  <si>
    <t>220822200102098029</t>
  </si>
  <si>
    <t>郭培娜</t>
  </si>
  <si>
    <t>150428200101152028</t>
  </si>
  <si>
    <t>王冉冉</t>
  </si>
  <si>
    <t>15042620011007118X</t>
  </si>
  <si>
    <t>2024-09-01-2025-08-31</t>
  </si>
  <si>
    <t>2025-01-01-2025-02-28</t>
  </si>
  <si>
    <t>程有男</t>
  </si>
  <si>
    <t>152326200102062028</t>
  </si>
  <si>
    <t>孙世超</t>
  </si>
  <si>
    <t>150404200101207147</t>
  </si>
  <si>
    <t>赤峰万富酒店管理有限公司赤峰市分公司</t>
  </si>
  <si>
    <t>李敏</t>
  </si>
  <si>
    <t>150428200401316063</t>
  </si>
  <si>
    <t>2024-12-01-2025-11-30</t>
  </si>
  <si>
    <t>2024-12-01-2025-02-28</t>
  </si>
  <si>
    <t>内蒙古喜利来食品有限责任公司</t>
  </si>
  <si>
    <t>王庆</t>
  </si>
  <si>
    <t>150404200110256311</t>
  </si>
  <si>
    <t>2024-11-04-2025-02-03</t>
  </si>
  <si>
    <t>赵芝萱</t>
  </si>
  <si>
    <t>150426200304081167</t>
  </si>
  <si>
    <t>内蒙古原莱文化传媒有限公司</t>
  </si>
  <si>
    <t>郭永平</t>
  </si>
  <si>
    <t>2024</t>
  </si>
  <si>
    <t>150429200505122710</t>
  </si>
  <si>
    <t>2024-11-01-2025-04-30</t>
  </si>
  <si>
    <t>2024-11-01-2025-02-28</t>
  </si>
  <si>
    <t>辛娜娜</t>
  </si>
  <si>
    <t>642224200011012226</t>
  </si>
  <si>
    <t>内蒙古自治区赤峰市红山区西城街道办事处八里铺社区居民委员会</t>
  </si>
  <si>
    <t>冯帅</t>
  </si>
  <si>
    <t>150402200211102618</t>
  </si>
  <si>
    <t>2024-11-04-2025-11-03</t>
  </si>
  <si>
    <t>2025-02-04-2025-03-03</t>
  </si>
  <si>
    <t>黄星严</t>
  </si>
  <si>
    <t>150402200301220319</t>
  </si>
  <si>
    <t>李彩朝霞</t>
  </si>
  <si>
    <t>满</t>
  </si>
  <si>
    <t>15040220020130032X</t>
  </si>
  <si>
    <t>强羽</t>
  </si>
  <si>
    <t>150402200101155014</t>
  </si>
  <si>
    <t>16-24岁失业青年</t>
  </si>
  <si>
    <t>盛雨菲</t>
  </si>
  <si>
    <t>150402200308110323</t>
  </si>
  <si>
    <t>孙海河</t>
  </si>
  <si>
    <t>130732200001222938</t>
  </si>
  <si>
    <t>王浩丞</t>
  </si>
  <si>
    <t>150402200409253438</t>
  </si>
  <si>
    <t>张欢</t>
  </si>
  <si>
    <t/>
  </si>
  <si>
    <t>150402200207250319</t>
  </si>
  <si>
    <t>张钧博</t>
  </si>
  <si>
    <t>150402200108243017</t>
  </si>
  <si>
    <t>内蒙古自治区赤峰市红山区西城街道办事处红山郡社区居民委员会</t>
  </si>
  <si>
    <t>霍金升</t>
  </si>
  <si>
    <t>150402200109260310</t>
  </si>
  <si>
    <t>孙逸群</t>
  </si>
  <si>
    <t>150402200303152719</t>
  </si>
  <si>
    <t>内蒙古自治区赤峰市红山区西城街道办事处金融街社区居民委员会</t>
  </si>
  <si>
    <t>王浩燃</t>
  </si>
  <si>
    <t>150402200410171114</t>
  </si>
  <si>
    <t>岳莹</t>
  </si>
  <si>
    <t>150404200309221626</t>
  </si>
  <si>
    <t>2024-11-07-2025-11-06</t>
  </si>
  <si>
    <t>2025-02-07-2025-03-06</t>
  </si>
  <si>
    <t>内蒙古自治区赤峰市红山区西城街道办事处金泽园社区居民委员会</t>
  </si>
  <si>
    <t>费瑞雪</t>
  </si>
  <si>
    <t>150404200201042028</t>
  </si>
  <si>
    <t>刘宇晨</t>
  </si>
  <si>
    <t>150402200209052711</t>
  </si>
  <si>
    <t>柳宇</t>
  </si>
  <si>
    <t>150430200102100387</t>
  </si>
  <si>
    <t>合计</t>
  </si>
  <si>
    <t xml:space="preserve">                 单位负责人：                                         分管领导：                                基金综合股长：             
                                                                  </t>
  </si>
  <si>
    <t xml:space="preserve">                 财务股：                                             青年就业股长：                            制表人：</t>
  </si>
  <si>
    <t>2025年4月就业见习补贴资金发放明细表</t>
  </si>
  <si>
    <t>补贴标准（元）</t>
  </si>
  <si>
    <t>150428****03185328</t>
  </si>
  <si>
    <t>2025-03-13~~2025-04-12</t>
  </si>
  <si>
    <t>150428****0318494X</t>
  </si>
  <si>
    <t>150404****03317411</t>
  </si>
  <si>
    <t>2025-03-17~~2025-04-16</t>
  </si>
  <si>
    <t>150404****04161110</t>
  </si>
  <si>
    <t>2025-03-18~~2025-04-17</t>
  </si>
  <si>
    <t>150430****01222489</t>
  </si>
  <si>
    <t>2025-03-19~~2025-04-18</t>
  </si>
  <si>
    <t>150430****10272480</t>
  </si>
  <si>
    <t>220822****02098029</t>
  </si>
  <si>
    <t>150428****01152028</t>
  </si>
  <si>
    <t>150426****1007118X</t>
  </si>
  <si>
    <t>2025-04-01~~2025-4-30</t>
  </si>
  <si>
    <t>152326****02062028</t>
  </si>
  <si>
    <t>150404****01207147</t>
  </si>
  <si>
    <t>150428****01316063</t>
  </si>
  <si>
    <t>2025-04-01~~2025-04-30</t>
  </si>
  <si>
    <t>150429****05122710</t>
  </si>
  <si>
    <t>642224****11012226</t>
  </si>
  <si>
    <t>150402****11102618</t>
  </si>
  <si>
    <t>2025-04-04~~2025-05-03</t>
  </si>
  <si>
    <t>150402****01220319</t>
  </si>
  <si>
    <t>150402****0130032X</t>
  </si>
  <si>
    <t>150402****01155014</t>
  </si>
  <si>
    <t>150402****08110323</t>
  </si>
  <si>
    <t>130732****01222938</t>
  </si>
  <si>
    <t>150402****08243017</t>
  </si>
  <si>
    <t>150402****09260310</t>
  </si>
  <si>
    <t>150402****03152719</t>
  </si>
  <si>
    <t>150402****10171114</t>
  </si>
  <si>
    <t>150404****09221626</t>
  </si>
  <si>
    <t>2025-04-07~~2025-05-06</t>
  </si>
  <si>
    <t>150404****01042028</t>
  </si>
  <si>
    <t>150402****09052711</t>
  </si>
  <si>
    <t>150430****02100387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</si>
</sst>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/mm/dd;@"/>
  </numFmts>
  <fonts count="39">
    <font>
      <sz val="11"/>
      <color theme="1"/>
      <name val="宋体"/>
      <charset val="162"/>
      <scheme val="minor"/>
    </font>
    <font>
      <b/>
      <sz val="18"/>
      <name val="黑体"/>
      <charset val="134"/>
    </font>
    <font>
      <b/>
      <sz val="10"/>
      <name val="仿宋"/>
      <charset val="134"/>
    </font>
    <font>
      <sz val="11"/>
      <color indexed="8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7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 shrinkToFit="1"/>
    </xf>
    <xf numFmtId="49" fontId="2" fillId="0" borderId="1" xfId="49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 wrapText="1" shrinkToFi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7" xfId="49" applyFont="1" applyBorder="1" applyAlignment="1">
      <alignment horizontal="center" vertical="center" wrapText="1" shrinkToFit="1"/>
    </xf>
    <xf numFmtId="177" fontId="5" fillId="0" borderId="8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7" fillId="0" borderId="2" xfId="49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opLeftCell="A22" workbookViewId="0">
      <selection activeCell="T33" sqref="T33"/>
    </sheetView>
  </sheetViews>
  <sheetFormatPr defaultColWidth="9" defaultRowHeight="13.5"/>
  <cols>
    <col min="1" max="1" width="4.625" customWidth="1"/>
    <col min="2" max="2" width="21.625" customWidth="1"/>
    <col min="3" max="3" width="7.5" customWidth="1"/>
    <col min="4" max="4" width="4.75" customWidth="1"/>
    <col min="5" max="5" width="4.5" customWidth="1"/>
    <col min="6" max="6" width="5.75" customWidth="1"/>
    <col min="7" max="7" width="5.625" customWidth="1"/>
    <col min="8" max="8" width="18.875" customWidth="1"/>
    <col min="9" max="9" width="9.5" customWidth="1"/>
    <col min="10" max="10" width="11.5" customWidth="1"/>
    <col min="11" max="11" width="12.625" customWidth="1"/>
    <col min="12" max="12" width="6.5" customWidth="1"/>
    <col min="13" max="13" width="7.25" customWidth="1"/>
    <col min="14" max="15" width="8.5" customWidth="1"/>
    <col min="16" max="16" width="9.25"/>
  </cols>
  <sheetData>
    <row r="1" s="14" customFormat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14" customFormat="1" ht="63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8" t="s">
        <v>10</v>
      </c>
      <c r="K2" s="2" t="s">
        <v>11</v>
      </c>
      <c r="L2" s="15" t="s">
        <v>11</v>
      </c>
      <c r="M2" s="15" t="s">
        <v>12</v>
      </c>
      <c r="N2" s="16" t="s">
        <v>13</v>
      </c>
      <c r="O2" s="16" t="s">
        <v>14</v>
      </c>
      <c r="P2" s="17" t="s">
        <v>15</v>
      </c>
    </row>
    <row r="3" s="14" customFormat="1" ht="33" customHeight="1" spans="1:16">
      <c r="A3" s="4">
        <v>1</v>
      </c>
      <c r="B3" s="11" t="s">
        <v>16</v>
      </c>
      <c r="C3" s="6" t="s">
        <v>17</v>
      </c>
      <c r="D3" s="6" t="s">
        <v>18</v>
      </c>
      <c r="E3" s="7" t="s">
        <v>19</v>
      </c>
      <c r="F3" s="7" t="s">
        <v>20</v>
      </c>
      <c r="G3" s="6" t="s">
        <v>21</v>
      </c>
      <c r="H3" s="6" t="s">
        <v>22</v>
      </c>
      <c r="I3" s="5" t="s">
        <v>23</v>
      </c>
      <c r="J3" s="29" t="s">
        <v>24</v>
      </c>
      <c r="K3" s="6" t="s">
        <v>25</v>
      </c>
      <c r="L3" s="7">
        <v>2</v>
      </c>
      <c r="M3" s="30"/>
      <c r="N3" s="31">
        <v>1135</v>
      </c>
      <c r="O3" s="31"/>
      <c r="P3" s="20">
        <f t="shared" ref="P3:P6" si="0">1135+1135</f>
        <v>2270</v>
      </c>
    </row>
    <row r="4" s="14" customFormat="1" ht="33" customHeight="1" spans="1:16">
      <c r="A4" s="8">
        <v>2</v>
      </c>
      <c r="B4" s="11" t="s">
        <v>16</v>
      </c>
      <c r="C4" s="6" t="s">
        <v>26</v>
      </c>
      <c r="D4" s="6" t="s">
        <v>18</v>
      </c>
      <c r="E4" s="7" t="s">
        <v>19</v>
      </c>
      <c r="F4" s="7" t="s">
        <v>20</v>
      </c>
      <c r="G4" s="6" t="s">
        <v>21</v>
      </c>
      <c r="H4" s="6" t="s">
        <v>27</v>
      </c>
      <c r="I4" s="5" t="s">
        <v>23</v>
      </c>
      <c r="J4" s="29" t="s">
        <v>28</v>
      </c>
      <c r="K4" s="6" t="s">
        <v>25</v>
      </c>
      <c r="L4" s="7">
        <v>2</v>
      </c>
      <c r="M4" s="30"/>
      <c r="N4" s="31">
        <v>1135</v>
      </c>
      <c r="O4" s="31"/>
      <c r="P4" s="20">
        <f t="shared" si="0"/>
        <v>2270</v>
      </c>
    </row>
    <row r="5" s="14" customFormat="1" ht="33" customHeight="1" spans="1:16">
      <c r="A5" s="4">
        <v>3</v>
      </c>
      <c r="B5" s="11" t="s">
        <v>16</v>
      </c>
      <c r="C5" s="6" t="s">
        <v>29</v>
      </c>
      <c r="D5" s="6" t="s">
        <v>30</v>
      </c>
      <c r="E5" s="7" t="s">
        <v>31</v>
      </c>
      <c r="F5" s="7" t="s">
        <v>32</v>
      </c>
      <c r="G5" s="6" t="s">
        <v>33</v>
      </c>
      <c r="H5" s="6" t="s">
        <v>34</v>
      </c>
      <c r="I5" s="5" t="s">
        <v>23</v>
      </c>
      <c r="J5" s="29" t="s">
        <v>35</v>
      </c>
      <c r="K5" s="6" t="s">
        <v>25</v>
      </c>
      <c r="L5" s="7">
        <v>2</v>
      </c>
      <c r="M5" s="30"/>
      <c r="N5" s="31">
        <v>1135</v>
      </c>
      <c r="O5" s="31"/>
      <c r="P5" s="20">
        <f t="shared" si="0"/>
        <v>2270</v>
      </c>
    </row>
    <row r="6" s="14" customFormat="1" ht="33" customHeight="1" spans="1:16">
      <c r="A6" s="8">
        <v>4</v>
      </c>
      <c r="B6" s="11" t="s">
        <v>16</v>
      </c>
      <c r="C6" s="6" t="s">
        <v>36</v>
      </c>
      <c r="D6" s="6" t="s">
        <v>30</v>
      </c>
      <c r="E6" s="7" t="s">
        <v>31</v>
      </c>
      <c r="F6" s="7" t="s">
        <v>32</v>
      </c>
      <c r="G6" s="6" t="s">
        <v>33</v>
      </c>
      <c r="H6" s="6" t="s">
        <v>37</v>
      </c>
      <c r="I6" s="5" t="s">
        <v>23</v>
      </c>
      <c r="J6" s="29" t="s">
        <v>38</v>
      </c>
      <c r="K6" s="6" t="s">
        <v>25</v>
      </c>
      <c r="L6" s="7">
        <v>2</v>
      </c>
      <c r="M6" s="30"/>
      <c r="N6" s="31">
        <v>1135</v>
      </c>
      <c r="O6" s="31"/>
      <c r="P6" s="20">
        <f t="shared" si="0"/>
        <v>2270</v>
      </c>
    </row>
    <row r="7" s="14" customFormat="1" ht="33" customHeight="1" spans="1:16">
      <c r="A7" s="4">
        <v>5</v>
      </c>
      <c r="B7" s="11" t="s">
        <v>39</v>
      </c>
      <c r="C7" s="6" t="s">
        <v>40</v>
      </c>
      <c r="D7" s="6" t="s">
        <v>18</v>
      </c>
      <c r="E7" s="7" t="s">
        <v>31</v>
      </c>
      <c r="F7" s="9" t="s">
        <v>32</v>
      </c>
      <c r="G7" s="6" t="s">
        <v>21</v>
      </c>
      <c r="H7" s="6" t="s">
        <v>41</v>
      </c>
      <c r="I7" s="5" t="s">
        <v>23</v>
      </c>
      <c r="J7" s="32" t="s">
        <v>42</v>
      </c>
      <c r="K7" s="7" t="s">
        <v>43</v>
      </c>
      <c r="L7" s="7">
        <v>1</v>
      </c>
      <c r="M7" s="30"/>
      <c r="N7" s="31">
        <v>1135</v>
      </c>
      <c r="O7" s="31"/>
      <c r="P7" s="20">
        <v>1135</v>
      </c>
    </row>
    <row r="8" s="14" customFormat="1" ht="33" customHeight="1" spans="1:16">
      <c r="A8" s="8">
        <v>6</v>
      </c>
      <c r="B8" s="11" t="s">
        <v>39</v>
      </c>
      <c r="C8" s="6" t="s">
        <v>44</v>
      </c>
      <c r="D8" s="6" t="s">
        <v>18</v>
      </c>
      <c r="E8" s="7" t="s">
        <v>31</v>
      </c>
      <c r="F8" s="9" t="s">
        <v>32</v>
      </c>
      <c r="G8" s="6" t="s">
        <v>21</v>
      </c>
      <c r="H8" s="6" t="s">
        <v>45</v>
      </c>
      <c r="I8" s="5" t="s">
        <v>23</v>
      </c>
      <c r="J8" s="32" t="s">
        <v>42</v>
      </c>
      <c r="K8" s="7" t="s">
        <v>43</v>
      </c>
      <c r="L8" s="7">
        <v>1</v>
      </c>
      <c r="M8" s="30"/>
      <c r="N8" s="31">
        <v>1135</v>
      </c>
      <c r="O8" s="31"/>
      <c r="P8" s="20">
        <v>1135</v>
      </c>
    </row>
    <row r="9" s="14" customFormat="1" ht="33" customHeight="1" spans="1:16">
      <c r="A9" s="4">
        <v>7</v>
      </c>
      <c r="B9" s="11" t="s">
        <v>39</v>
      </c>
      <c r="C9" s="6" t="s">
        <v>46</v>
      </c>
      <c r="D9" s="6" t="s">
        <v>18</v>
      </c>
      <c r="E9" s="7" t="s">
        <v>31</v>
      </c>
      <c r="F9" s="9" t="s">
        <v>32</v>
      </c>
      <c r="G9" s="6" t="s">
        <v>21</v>
      </c>
      <c r="H9" s="6" t="s">
        <v>47</v>
      </c>
      <c r="I9" s="5" t="s">
        <v>23</v>
      </c>
      <c r="J9" s="32" t="s">
        <v>42</v>
      </c>
      <c r="K9" s="7" t="s">
        <v>43</v>
      </c>
      <c r="L9" s="7">
        <v>1</v>
      </c>
      <c r="M9" s="30"/>
      <c r="N9" s="31">
        <v>1135</v>
      </c>
      <c r="O9" s="31"/>
      <c r="P9" s="20">
        <v>1135</v>
      </c>
    </row>
    <row r="10" s="14" customFormat="1" ht="33" customHeight="1" spans="1:16">
      <c r="A10" s="8">
        <v>8</v>
      </c>
      <c r="B10" s="11" t="s">
        <v>39</v>
      </c>
      <c r="C10" s="6" t="s">
        <v>48</v>
      </c>
      <c r="D10" s="6" t="s">
        <v>18</v>
      </c>
      <c r="E10" s="7" t="s">
        <v>31</v>
      </c>
      <c r="F10" s="9" t="s">
        <v>32</v>
      </c>
      <c r="G10" s="6" t="s">
        <v>21</v>
      </c>
      <c r="H10" s="6" t="s">
        <v>49</v>
      </c>
      <c r="I10" s="5" t="s">
        <v>23</v>
      </c>
      <c r="J10" s="32" t="s">
        <v>42</v>
      </c>
      <c r="K10" s="7" t="s">
        <v>43</v>
      </c>
      <c r="L10" s="7">
        <v>1</v>
      </c>
      <c r="M10" s="30"/>
      <c r="N10" s="31">
        <v>1135</v>
      </c>
      <c r="O10" s="31"/>
      <c r="P10" s="20">
        <v>1135</v>
      </c>
    </row>
    <row r="11" s="14" customFormat="1" ht="33" customHeight="1" spans="1:16">
      <c r="A11" s="4">
        <v>9</v>
      </c>
      <c r="B11" s="11" t="s">
        <v>39</v>
      </c>
      <c r="C11" s="6" t="s">
        <v>50</v>
      </c>
      <c r="D11" s="6" t="s">
        <v>18</v>
      </c>
      <c r="E11" s="10" t="s">
        <v>31</v>
      </c>
      <c r="F11" s="9" t="s">
        <v>32</v>
      </c>
      <c r="G11" s="6" t="s">
        <v>33</v>
      </c>
      <c r="H11" s="6" t="s">
        <v>51</v>
      </c>
      <c r="I11" s="5" t="s">
        <v>23</v>
      </c>
      <c r="J11" s="29" t="s">
        <v>52</v>
      </c>
      <c r="K11" s="10" t="s">
        <v>53</v>
      </c>
      <c r="L11" s="10">
        <v>2</v>
      </c>
      <c r="M11" s="30"/>
      <c r="N11" s="31">
        <v>1135</v>
      </c>
      <c r="O11" s="31">
        <v>1589</v>
      </c>
      <c r="P11" s="20">
        <f t="shared" ref="P11:P13" si="1">1135+1589</f>
        <v>2724</v>
      </c>
    </row>
    <row r="12" s="14" customFormat="1" ht="33" customHeight="1" spans="1:16">
      <c r="A12" s="8">
        <v>10</v>
      </c>
      <c r="B12" s="11" t="s">
        <v>39</v>
      </c>
      <c r="C12" s="6" t="s">
        <v>54</v>
      </c>
      <c r="D12" s="6" t="s">
        <v>18</v>
      </c>
      <c r="E12" s="10" t="s">
        <v>31</v>
      </c>
      <c r="F12" s="9" t="s">
        <v>32</v>
      </c>
      <c r="G12" s="6" t="s">
        <v>33</v>
      </c>
      <c r="H12" s="6" t="s">
        <v>55</v>
      </c>
      <c r="I12" s="5" t="s">
        <v>23</v>
      </c>
      <c r="J12" s="29" t="s">
        <v>52</v>
      </c>
      <c r="K12" s="10" t="s">
        <v>53</v>
      </c>
      <c r="L12" s="10">
        <v>2</v>
      </c>
      <c r="M12" s="30"/>
      <c r="N12" s="31">
        <v>1135</v>
      </c>
      <c r="O12" s="31">
        <v>1589</v>
      </c>
      <c r="P12" s="20">
        <f t="shared" si="1"/>
        <v>2724</v>
      </c>
    </row>
    <row r="13" s="14" customFormat="1" ht="33" customHeight="1" spans="1:16">
      <c r="A13" s="4">
        <v>11</v>
      </c>
      <c r="B13" s="11" t="s">
        <v>39</v>
      </c>
      <c r="C13" s="6" t="s">
        <v>56</v>
      </c>
      <c r="D13" s="6" t="s">
        <v>18</v>
      </c>
      <c r="E13" s="10" t="s">
        <v>19</v>
      </c>
      <c r="F13" s="9" t="s">
        <v>32</v>
      </c>
      <c r="G13" s="6" t="s">
        <v>33</v>
      </c>
      <c r="H13" s="6" t="s">
        <v>57</v>
      </c>
      <c r="I13" s="5" t="s">
        <v>23</v>
      </c>
      <c r="J13" s="29" t="s">
        <v>52</v>
      </c>
      <c r="K13" s="10" t="s">
        <v>53</v>
      </c>
      <c r="L13" s="10">
        <v>2</v>
      </c>
      <c r="M13" s="30"/>
      <c r="N13" s="31">
        <v>1135</v>
      </c>
      <c r="O13" s="31">
        <v>1589</v>
      </c>
      <c r="P13" s="20">
        <f t="shared" si="1"/>
        <v>2724</v>
      </c>
    </row>
    <row r="14" s="14" customFormat="1" ht="33" customHeight="1" spans="1:16">
      <c r="A14" s="8">
        <v>12</v>
      </c>
      <c r="B14" s="11" t="s">
        <v>58</v>
      </c>
      <c r="C14" s="7" t="s">
        <v>59</v>
      </c>
      <c r="D14" s="7" t="s">
        <v>18</v>
      </c>
      <c r="E14" s="7" t="s">
        <v>19</v>
      </c>
      <c r="F14" s="7" t="s">
        <v>32</v>
      </c>
      <c r="G14" s="7">
        <v>2024</v>
      </c>
      <c r="H14" s="37" t="s">
        <v>60</v>
      </c>
      <c r="I14" s="5" t="s">
        <v>23</v>
      </c>
      <c r="J14" s="29" t="s">
        <v>61</v>
      </c>
      <c r="K14" s="7" t="s">
        <v>62</v>
      </c>
      <c r="L14" s="7">
        <v>3</v>
      </c>
      <c r="M14" s="30"/>
      <c r="N14" s="31">
        <v>1135</v>
      </c>
      <c r="O14" s="31">
        <v>1589</v>
      </c>
      <c r="P14" s="20">
        <f>1135+1135+1589</f>
        <v>3859</v>
      </c>
    </row>
    <row r="15" s="14" customFormat="1" ht="33" customHeight="1" spans="1:16">
      <c r="A15" s="4">
        <v>13</v>
      </c>
      <c r="B15" s="11" t="s">
        <v>63</v>
      </c>
      <c r="C15" s="24" t="s">
        <v>64</v>
      </c>
      <c r="D15" s="6" t="s">
        <v>30</v>
      </c>
      <c r="E15" s="7" t="s">
        <v>31</v>
      </c>
      <c r="F15" s="7" t="s">
        <v>32</v>
      </c>
      <c r="G15" s="6">
        <v>2023</v>
      </c>
      <c r="H15" s="38" t="s">
        <v>65</v>
      </c>
      <c r="I15" s="5" t="s">
        <v>23</v>
      </c>
      <c r="J15" s="33" t="s">
        <v>66</v>
      </c>
      <c r="K15" s="33" t="s">
        <v>66</v>
      </c>
      <c r="L15" s="34">
        <v>3</v>
      </c>
      <c r="M15" s="30">
        <v>990</v>
      </c>
      <c r="N15" s="31">
        <v>1135</v>
      </c>
      <c r="O15" s="31"/>
      <c r="P15" s="35">
        <f>990+1135+1135</f>
        <v>3260</v>
      </c>
    </row>
    <row r="16" s="14" customFormat="1" ht="33" customHeight="1" spans="1:16">
      <c r="A16" s="8">
        <v>14</v>
      </c>
      <c r="B16" s="11" t="s">
        <v>63</v>
      </c>
      <c r="C16" s="24" t="s">
        <v>67</v>
      </c>
      <c r="D16" s="6" t="s">
        <v>18</v>
      </c>
      <c r="E16" s="7" t="s">
        <v>31</v>
      </c>
      <c r="F16" s="7" t="s">
        <v>32</v>
      </c>
      <c r="G16" s="6">
        <v>2024</v>
      </c>
      <c r="H16" s="38" t="s">
        <v>68</v>
      </c>
      <c r="I16" s="5" t="s">
        <v>23</v>
      </c>
      <c r="J16" s="33" t="s">
        <v>66</v>
      </c>
      <c r="K16" s="33" t="s">
        <v>66</v>
      </c>
      <c r="L16" s="34">
        <v>3</v>
      </c>
      <c r="M16" s="30">
        <v>990</v>
      </c>
      <c r="N16" s="31">
        <v>1135</v>
      </c>
      <c r="O16" s="31"/>
      <c r="P16" s="35">
        <f>990+1135+1135</f>
        <v>3260</v>
      </c>
    </row>
    <row r="17" s="14" customFormat="1" ht="33" customHeight="1" spans="1:16">
      <c r="A17" s="4">
        <v>15</v>
      </c>
      <c r="B17" s="11" t="s">
        <v>69</v>
      </c>
      <c r="C17" s="6" t="s">
        <v>70</v>
      </c>
      <c r="D17" s="6" t="s">
        <v>30</v>
      </c>
      <c r="E17" s="7" t="s">
        <v>31</v>
      </c>
      <c r="F17" s="7" t="s">
        <v>32</v>
      </c>
      <c r="G17" s="6" t="s">
        <v>71</v>
      </c>
      <c r="H17" s="6" t="s">
        <v>72</v>
      </c>
      <c r="I17" s="5" t="s">
        <v>23</v>
      </c>
      <c r="J17" s="6" t="s">
        <v>73</v>
      </c>
      <c r="K17" s="6" t="s">
        <v>74</v>
      </c>
      <c r="L17" s="10">
        <v>4</v>
      </c>
      <c r="M17" s="30">
        <v>990</v>
      </c>
      <c r="N17" s="31">
        <v>1135</v>
      </c>
      <c r="O17" s="31">
        <v>1589</v>
      </c>
      <c r="P17" s="20">
        <f>990+1135+1135+1589</f>
        <v>4849</v>
      </c>
    </row>
    <row r="18" s="14" customFormat="1" ht="33" customHeight="1" spans="1:16">
      <c r="A18" s="8">
        <v>16</v>
      </c>
      <c r="B18" s="11" t="s">
        <v>69</v>
      </c>
      <c r="C18" s="6" t="s">
        <v>75</v>
      </c>
      <c r="D18" s="6" t="s">
        <v>18</v>
      </c>
      <c r="E18" s="7" t="s">
        <v>31</v>
      </c>
      <c r="F18" s="7" t="s">
        <v>32</v>
      </c>
      <c r="G18" s="6" t="s">
        <v>71</v>
      </c>
      <c r="H18" s="6" t="s">
        <v>76</v>
      </c>
      <c r="I18" s="5" t="s">
        <v>23</v>
      </c>
      <c r="J18" s="6" t="s">
        <v>73</v>
      </c>
      <c r="K18" s="6" t="s">
        <v>74</v>
      </c>
      <c r="L18" s="10">
        <v>4</v>
      </c>
      <c r="M18" s="30">
        <v>990</v>
      </c>
      <c r="N18" s="31">
        <v>1135</v>
      </c>
      <c r="O18" s="31">
        <v>1589</v>
      </c>
      <c r="P18" s="20">
        <f>990+1135+1135+1589</f>
        <v>4849</v>
      </c>
    </row>
    <row r="19" s="14" customFormat="1" ht="33" customHeight="1" spans="1:16">
      <c r="A19" s="4">
        <v>17</v>
      </c>
      <c r="B19" s="11" t="s">
        <v>77</v>
      </c>
      <c r="C19" s="6" t="s">
        <v>78</v>
      </c>
      <c r="D19" s="6" t="s">
        <v>30</v>
      </c>
      <c r="E19" s="7" t="s">
        <v>19</v>
      </c>
      <c r="F19" s="7" t="s">
        <v>32</v>
      </c>
      <c r="G19" s="6" t="s">
        <v>33</v>
      </c>
      <c r="H19" s="38" t="s">
        <v>79</v>
      </c>
      <c r="I19" s="5" t="s">
        <v>23</v>
      </c>
      <c r="J19" s="29" t="s">
        <v>80</v>
      </c>
      <c r="K19" s="10" t="s">
        <v>81</v>
      </c>
      <c r="L19" s="10">
        <v>1</v>
      </c>
      <c r="M19" s="30"/>
      <c r="N19" s="31"/>
      <c r="O19" s="31">
        <v>1589</v>
      </c>
      <c r="P19" s="20">
        <v>1589</v>
      </c>
    </row>
    <row r="20" s="14" customFormat="1" ht="33" customHeight="1" spans="1:16">
      <c r="A20" s="8">
        <v>18</v>
      </c>
      <c r="B20" s="11" t="s">
        <v>77</v>
      </c>
      <c r="C20" s="6" t="s">
        <v>82</v>
      </c>
      <c r="D20" s="6" t="s">
        <v>30</v>
      </c>
      <c r="E20" s="7" t="s">
        <v>19</v>
      </c>
      <c r="F20" s="7" t="s">
        <v>20</v>
      </c>
      <c r="G20" s="6" t="s">
        <v>71</v>
      </c>
      <c r="H20" s="6" t="s">
        <v>83</v>
      </c>
      <c r="I20" s="5" t="s">
        <v>23</v>
      </c>
      <c r="J20" s="29" t="s">
        <v>80</v>
      </c>
      <c r="K20" s="10" t="s">
        <v>81</v>
      </c>
      <c r="L20" s="10">
        <v>1</v>
      </c>
      <c r="M20" s="30"/>
      <c r="N20" s="31"/>
      <c r="O20" s="31">
        <v>1589</v>
      </c>
      <c r="P20" s="20">
        <v>1589</v>
      </c>
    </row>
    <row r="21" s="14" customFormat="1" ht="33" customHeight="1" spans="1:16">
      <c r="A21" s="4">
        <v>19</v>
      </c>
      <c r="B21" s="11" t="s">
        <v>77</v>
      </c>
      <c r="C21" s="6" t="s">
        <v>84</v>
      </c>
      <c r="D21" s="6" t="s">
        <v>18</v>
      </c>
      <c r="E21" s="7" t="s">
        <v>85</v>
      </c>
      <c r="F21" s="7" t="s">
        <v>20</v>
      </c>
      <c r="G21" s="6" t="s">
        <v>71</v>
      </c>
      <c r="H21" s="6" t="s">
        <v>86</v>
      </c>
      <c r="I21" s="5" t="s">
        <v>23</v>
      </c>
      <c r="J21" s="29" t="s">
        <v>80</v>
      </c>
      <c r="K21" s="10" t="s">
        <v>81</v>
      </c>
      <c r="L21" s="10">
        <v>1</v>
      </c>
      <c r="M21" s="30"/>
      <c r="N21" s="31"/>
      <c r="O21" s="31">
        <v>1589</v>
      </c>
      <c r="P21" s="20">
        <v>1589</v>
      </c>
    </row>
    <row r="22" s="14" customFormat="1" ht="33" customHeight="1" spans="1:16">
      <c r="A22" s="8">
        <v>20</v>
      </c>
      <c r="B22" s="11" t="s">
        <v>77</v>
      </c>
      <c r="C22" s="6" t="s">
        <v>87</v>
      </c>
      <c r="D22" s="6" t="s">
        <v>30</v>
      </c>
      <c r="E22" s="7" t="s">
        <v>31</v>
      </c>
      <c r="F22" s="7"/>
      <c r="G22" s="6"/>
      <c r="H22" s="38" t="s">
        <v>88</v>
      </c>
      <c r="I22" s="5" t="s">
        <v>89</v>
      </c>
      <c r="J22" s="29" t="s">
        <v>80</v>
      </c>
      <c r="K22" s="10" t="s">
        <v>81</v>
      </c>
      <c r="L22" s="10">
        <v>1</v>
      </c>
      <c r="M22" s="30"/>
      <c r="N22" s="31"/>
      <c r="O22" s="31">
        <v>1589</v>
      </c>
      <c r="P22" s="20">
        <v>1589</v>
      </c>
    </row>
    <row r="23" s="14" customFormat="1" ht="33" customHeight="1" spans="1:16">
      <c r="A23" s="4">
        <v>21</v>
      </c>
      <c r="B23" s="11" t="s">
        <v>77</v>
      </c>
      <c r="C23" s="6" t="s">
        <v>90</v>
      </c>
      <c r="D23" s="6" t="s">
        <v>18</v>
      </c>
      <c r="E23" s="7" t="s">
        <v>31</v>
      </c>
      <c r="F23" s="7" t="s">
        <v>32</v>
      </c>
      <c r="G23" s="6" t="s">
        <v>71</v>
      </c>
      <c r="H23" s="6" t="s">
        <v>91</v>
      </c>
      <c r="I23" s="5" t="s">
        <v>23</v>
      </c>
      <c r="J23" s="29" t="s">
        <v>80</v>
      </c>
      <c r="K23" s="10" t="s">
        <v>81</v>
      </c>
      <c r="L23" s="10">
        <v>1</v>
      </c>
      <c r="M23" s="30"/>
      <c r="N23" s="31"/>
      <c r="O23" s="31">
        <v>1589</v>
      </c>
      <c r="P23" s="20">
        <v>1589</v>
      </c>
    </row>
    <row r="24" s="14" customFormat="1" ht="33" customHeight="1" spans="1:16">
      <c r="A24" s="8">
        <v>22</v>
      </c>
      <c r="B24" s="11" t="s">
        <v>77</v>
      </c>
      <c r="C24" s="6" t="s">
        <v>92</v>
      </c>
      <c r="D24" s="6" t="s">
        <v>30</v>
      </c>
      <c r="E24" s="7" t="s">
        <v>31</v>
      </c>
      <c r="F24" s="7" t="s">
        <v>20</v>
      </c>
      <c r="G24" s="6" t="s">
        <v>33</v>
      </c>
      <c r="H24" s="6" t="s">
        <v>93</v>
      </c>
      <c r="I24" s="5" t="s">
        <v>23</v>
      </c>
      <c r="J24" s="29" t="s">
        <v>80</v>
      </c>
      <c r="K24" s="10" t="s">
        <v>81</v>
      </c>
      <c r="L24" s="10">
        <v>1</v>
      </c>
      <c r="M24" s="30"/>
      <c r="N24" s="31"/>
      <c r="O24" s="31">
        <v>1589</v>
      </c>
      <c r="P24" s="20">
        <v>1589</v>
      </c>
    </row>
    <row r="25" s="14" customFormat="1" ht="33" customHeight="1" spans="1:16">
      <c r="A25" s="4">
        <v>23</v>
      </c>
      <c r="B25" s="11" t="s">
        <v>77</v>
      </c>
      <c r="C25" s="6" t="s">
        <v>94</v>
      </c>
      <c r="D25" s="6" t="s">
        <v>30</v>
      </c>
      <c r="E25" s="7" t="s">
        <v>19</v>
      </c>
      <c r="F25" s="7" t="s">
        <v>32</v>
      </c>
      <c r="G25" s="6" t="s">
        <v>71</v>
      </c>
      <c r="H25" s="6" t="s">
        <v>95</v>
      </c>
      <c r="I25" s="5" t="s">
        <v>23</v>
      </c>
      <c r="J25" s="29" t="s">
        <v>80</v>
      </c>
      <c r="K25" s="10" t="s">
        <v>81</v>
      </c>
      <c r="L25" s="10">
        <v>1</v>
      </c>
      <c r="M25" s="30"/>
      <c r="N25" s="31"/>
      <c r="O25" s="31">
        <v>1589</v>
      </c>
      <c r="P25" s="20">
        <v>1589</v>
      </c>
    </row>
    <row r="26" s="14" customFormat="1" ht="33" customHeight="1" spans="1:16">
      <c r="A26" s="8">
        <v>24</v>
      </c>
      <c r="B26" s="11" t="s">
        <v>77</v>
      </c>
      <c r="C26" s="6" t="s">
        <v>96</v>
      </c>
      <c r="D26" s="6" t="s">
        <v>30</v>
      </c>
      <c r="E26" s="7" t="s">
        <v>19</v>
      </c>
      <c r="F26" s="7"/>
      <c r="G26" s="6" t="s">
        <v>97</v>
      </c>
      <c r="H26" s="6" t="s">
        <v>98</v>
      </c>
      <c r="I26" s="5" t="s">
        <v>89</v>
      </c>
      <c r="J26" s="29" t="s">
        <v>80</v>
      </c>
      <c r="K26" s="10" t="s">
        <v>81</v>
      </c>
      <c r="L26" s="10">
        <v>1</v>
      </c>
      <c r="M26" s="30"/>
      <c r="N26" s="31"/>
      <c r="O26" s="31">
        <v>1589</v>
      </c>
      <c r="P26" s="20">
        <v>1589</v>
      </c>
    </row>
    <row r="27" s="14" customFormat="1" ht="33" customHeight="1" spans="1:16">
      <c r="A27" s="4">
        <v>25</v>
      </c>
      <c r="B27" s="11" t="s">
        <v>77</v>
      </c>
      <c r="C27" s="6" t="s">
        <v>99</v>
      </c>
      <c r="D27" s="6" t="s">
        <v>30</v>
      </c>
      <c r="E27" s="7" t="s">
        <v>31</v>
      </c>
      <c r="F27" s="7"/>
      <c r="G27" s="6" t="s">
        <v>97</v>
      </c>
      <c r="H27" s="6" t="s">
        <v>100</v>
      </c>
      <c r="I27" s="5" t="s">
        <v>89</v>
      </c>
      <c r="J27" s="29" t="s">
        <v>80</v>
      </c>
      <c r="K27" s="10" t="s">
        <v>81</v>
      </c>
      <c r="L27" s="10">
        <v>1</v>
      </c>
      <c r="M27" s="30"/>
      <c r="N27" s="31"/>
      <c r="O27" s="31">
        <v>1589</v>
      </c>
      <c r="P27" s="20">
        <v>1589</v>
      </c>
    </row>
    <row r="28" s="14" customFormat="1" ht="33" customHeight="1" spans="1:16">
      <c r="A28" s="8">
        <v>26</v>
      </c>
      <c r="B28" s="11" t="s">
        <v>101</v>
      </c>
      <c r="C28" s="6" t="s">
        <v>102</v>
      </c>
      <c r="D28" s="6" t="s">
        <v>30</v>
      </c>
      <c r="E28" s="7" t="s">
        <v>31</v>
      </c>
      <c r="F28" s="7" t="s">
        <v>20</v>
      </c>
      <c r="G28" s="6" t="s">
        <v>33</v>
      </c>
      <c r="H28" s="6" t="s">
        <v>103</v>
      </c>
      <c r="I28" s="5" t="s">
        <v>23</v>
      </c>
      <c r="J28" s="29" t="s">
        <v>80</v>
      </c>
      <c r="K28" s="10" t="s">
        <v>81</v>
      </c>
      <c r="L28" s="10">
        <v>1</v>
      </c>
      <c r="M28" s="30"/>
      <c r="N28" s="31"/>
      <c r="O28" s="31">
        <v>1589</v>
      </c>
      <c r="P28" s="20">
        <v>1589</v>
      </c>
    </row>
    <row r="29" s="14" customFormat="1" ht="33" customHeight="1" spans="1:16">
      <c r="A29" s="4">
        <v>27</v>
      </c>
      <c r="B29" s="11" t="s">
        <v>101</v>
      </c>
      <c r="C29" s="6" t="s">
        <v>104</v>
      </c>
      <c r="D29" s="6" t="s">
        <v>30</v>
      </c>
      <c r="E29" s="7" t="s">
        <v>19</v>
      </c>
      <c r="F29" s="7" t="s">
        <v>32</v>
      </c>
      <c r="G29" s="6" t="s">
        <v>71</v>
      </c>
      <c r="H29" s="6" t="s">
        <v>105</v>
      </c>
      <c r="I29" s="5" t="s">
        <v>23</v>
      </c>
      <c r="J29" s="29" t="s">
        <v>80</v>
      </c>
      <c r="K29" s="10" t="s">
        <v>81</v>
      </c>
      <c r="L29" s="10">
        <v>1</v>
      </c>
      <c r="M29" s="30"/>
      <c r="N29" s="31"/>
      <c r="O29" s="31">
        <v>1589</v>
      </c>
      <c r="P29" s="20">
        <v>1589</v>
      </c>
    </row>
    <row r="30" s="14" customFormat="1" ht="33" customHeight="1" spans="1:16">
      <c r="A30" s="8">
        <v>28</v>
      </c>
      <c r="B30" s="11" t="s">
        <v>106</v>
      </c>
      <c r="C30" s="6" t="s">
        <v>107</v>
      </c>
      <c r="D30" s="6" t="s">
        <v>30</v>
      </c>
      <c r="E30" s="7" t="s">
        <v>31</v>
      </c>
      <c r="F30" s="7" t="s">
        <v>32</v>
      </c>
      <c r="G30" s="6" t="s">
        <v>71</v>
      </c>
      <c r="H30" s="6" t="s">
        <v>108</v>
      </c>
      <c r="I30" s="5" t="s">
        <v>23</v>
      </c>
      <c r="J30" s="29" t="s">
        <v>80</v>
      </c>
      <c r="K30" s="10" t="s">
        <v>81</v>
      </c>
      <c r="L30" s="10">
        <v>1</v>
      </c>
      <c r="M30" s="30"/>
      <c r="N30" s="31"/>
      <c r="O30" s="31">
        <v>1589</v>
      </c>
      <c r="P30" s="20">
        <v>1589</v>
      </c>
    </row>
    <row r="31" s="14" customFormat="1" ht="33" customHeight="1" spans="1:16">
      <c r="A31" s="4">
        <v>29</v>
      </c>
      <c r="B31" s="11" t="s">
        <v>106</v>
      </c>
      <c r="C31" s="6" t="s">
        <v>109</v>
      </c>
      <c r="D31" s="6" t="s">
        <v>18</v>
      </c>
      <c r="E31" s="7" t="s">
        <v>19</v>
      </c>
      <c r="F31" s="7" t="s">
        <v>32</v>
      </c>
      <c r="G31" s="6" t="s">
        <v>71</v>
      </c>
      <c r="H31" s="6" t="s">
        <v>110</v>
      </c>
      <c r="I31" s="5" t="s">
        <v>23</v>
      </c>
      <c r="J31" s="29" t="s">
        <v>111</v>
      </c>
      <c r="K31" s="10" t="s">
        <v>112</v>
      </c>
      <c r="L31" s="10">
        <v>1</v>
      </c>
      <c r="M31" s="30"/>
      <c r="N31" s="31"/>
      <c r="O31" s="31">
        <v>1589</v>
      </c>
      <c r="P31" s="20">
        <v>1589</v>
      </c>
    </row>
    <row r="32" s="14" customFormat="1" ht="33" customHeight="1" spans="1:16">
      <c r="A32" s="8">
        <v>30</v>
      </c>
      <c r="B32" s="11" t="s">
        <v>113</v>
      </c>
      <c r="C32" s="6" t="s">
        <v>114</v>
      </c>
      <c r="D32" s="6" t="s">
        <v>18</v>
      </c>
      <c r="E32" s="7" t="s">
        <v>31</v>
      </c>
      <c r="F32" s="7" t="s">
        <v>20</v>
      </c>
      <c r="G32" s="6" t="s">
        <v>71</v>
      </c>
      <c r="H32" s="6" t="s">
        <v>115</v>
      </c>
      <c r="I32" s="5" t="s">
        <v>23</v>
      </c>
      <c r="J32" s="29" t="s">
        <v>80</v>
      </c>
      <c r="K32" s="10" t="s">
        <v>81</v>
      </c>
      <c r="L32" s="10">
        <v>1</v>
      </c>
      <c r="M32" s="30"/>
      <c r="N32" s="31"/>
      <c r="O32" s="31">
        <v>1589</v>
      </c>
      <c r="P32" s="20">
        <v>1589</v>
      </c>
    </row>
    <row r="33" s="14" customFormat="1" ht="33" customHeight="1" spans="1:16">
      <c r="A33" s="4">
        <v>31</v>
      </c>
      <c r="B33" s="11" t="s">
        <v>113</v>
      </c>
      <c r="C33" s="6" t="s">
        <v>116</v>
      </c>
      <c r="D33" s="6" t="s">
        <v>30</v>
      </c>
      <c r="E33" s="7" t="s">
        <v>85</v>
      </c>
      <c r="F33" s="7" t="s">
        <v>20</v>
      </c>
      <c r="G33" s="6" t="s">
        <v>71</v>
      </c>
      <c r="H33" s="6" t="s">
        <v>117</v>
      </c>
      <c r="I33" s="5" t="s">
        <v>23</v>
      </c>
      <c r="J33" s="29" t="s">
        <v>80</v>
      </c>
      <c r="K33" s="10" t="s">
        <v>81</v>
      </c>
      <c r="L33" s="10">
        <v>1</v>
      </c>
      <c r="M33" s="30"/>
      <c r="N33" s="31"/>
      <c r="O33" s="31">
        <v>1589</v>
      </c>
      <c r="P33" s="20">
        <v>1589</v>
      </c>
    </row>
    <row r="34" s="14" customFormat="1" ht="33" customHeight="1" spans="1:16">
      <c r="A34" s="8">
        <v>32</v>
      </c>
      <c r="B34" s="11" t="s">
        <v>113</v>
      </c>
      <c r="C34" s="6" t="s">
        <v>118</v>
      </c>
      <c r="D34" s="6" t="s">
        <v>18</v>
      </c>
      <c r="E34" s="7" t="s">
        <v>31</v>
      </c>
      <c r="F34" s="7" t="s">
        <v>20</v>
      </c>
      <c r="G34" s="6" t="s">
        <v>33</v>
      </c>
      <c r="H34" s="6" t="s">
        <v>119</v>
      </c>
      <c r="I34" s="5" t="s">
        <v>23</v>
      </c>
      <c r="J34" s="29" t="s">
        <v>80</v>
      </c>
      <c r="K34" s="10" t="s">
        <v>81</v>
      </c>
      <c r="L34" s="10">
        <v>1</v>
      </c>
      <c r="M34" s="30"/>
      <c r="N34" s="31"/>
      <c r="O34" s="31">
        <v>1589</v>
      </c>
      <c r="P34" s="20">
        <v>1589</v>
      </c>
    </row>
    <row r="35" s="14" customFormat="1" ht="33.95" customHeight="1" spans="1:16">
      <c r="A35" s="25" t="s">
        <v>120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36">
        <f>SUM(P3:P34)</f>
        <v>67293</v>
      </c>
    </row>
    <row r="36" s="14" customFormat="1" ht="33" customHeight="1" spans="1:16">
      <c r="A36" s="26" t="s">
        <v>121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="14" customFormat="1" ht="33" customHeight="1" spans="1:16">
      <c r="A37" s="27" t="s">
        <v>122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4">
    <mergeCell ref="A1:P1"/>
    <mergeCell ref="A35:O35"/>
    <mergeCell ref="A36:P36"/>
    <mergeCell ref="A37:P37"/>
  </mergeCells>
  <pageMargins left="0.196527777777778" right="0.196527777777778" top="0.786805555555556" bottom="0.393055555555556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J3" sqref="J3"/>
    </sheetView>
  </sheetViews>
  <sheetFormatPr defaultColWidth="9" defaultRowHeight="13.5"/>
  <cols>
    <col min="1" max="1" width="4.625" customWidth="1"/>
    <col min="2" max="2" width="24.25" customWidth="1"/>
    <col min="3" max="3" width="7.375" customWidth="1"/>
    <col min="4" max="4" width="5.875" customWidth="1"/>
    <col min="5" max="5" width="6.5" customWidth="1"/>
    <col min="6" max="6" width="7.625" customWidth="1"/>
    <col min="7" max="7" width="7.5" customWidth="1"/>
    <col min="8" max="8" width="18.75" customWidth="1"/>
    <col min="9" max="9" width="10.125" customWidth="1"/>
    <col min="10" max="10" width="19" customWidth="1"/>
    <col min="11" max="11" width="7.25" customWidth="1"/>
    <col min="12" max="12" width="8.375" customWidth="1"/>
    <col min="13" max="13" width="11.125" customWidth="1"/>
  </cols>
  <sheetData>
    <row r="1" ht="30" customHeight="1" spans="1:15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4"/>
      <c r="O1" s="14"/>
    </row>
    <row r="2" ht="33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2" t="s">
        <v>9</v>
      </c>
      <c r="J2" s="2" t="s">
        <v>11</v>
      </c>
      <c r="K2" s="15" t="s">
        <v>11</v>
      </c>
      <c r="L2" s="16" t="s">
        <v>124</v>
      </c>
      <c r="M2" s="17" t="s">
        <v>15</v>
      </c>
      <c r="N2" s="14"/>
      <c r="O2" s="14"/>
    </row>
    <row r="3" ht="36" customHeight="1" spans="1:15">
      <c r="A3" s="4">
        <v>1</v>
      </c>
      <c r="B3" s="5" t="s">
        <v>16</v>
      </c>
      <c r="C3" s="6" t="s">
        <v>17</v>
      </c>
      <c r="D3" s="6" t="s">
        <v>18</v>
      </c>
      <c r="E3" s="7" t="s">
        <v>19</v>
      </c>
      <c r="F3" s="7" t="s">
        <v>20</v>
      </c>
      <c r="G3" s="6" t="s">
        <v>21</v>
      </c>
      <c r="H3" s="6" t="s">
        <v>125</v>
      </c>
      <c r="I3" s="6" t="s">
        <v>23</v>
      </c>
      <c r="J3" s="18" t="s">
        <v>126</v>
      </c>
      <c r="K3" s="7">
        <v>1</v>
      </c>
      <c r="L3" s="19">
        <v>1589</v>
      </c>
      <c r="M3" s="20">
        <f t="shared" ref="M3:M30" si="0">K3*L3</f>
        <v>1589</v>
      </c>
      <c r="N3" s="14"/>
      <c r="O3" s="14"/>
    </row>
    <row r="4" ht="36" customHeight="1" spans="1:15">
      <c r="A4" s="8">
        <v>2</v>
      </c>
      <c r="B4" s="5" t="s">
        <v>16</v>
      </c>
      <c r="C4" s="6" t="s">
        <v>26</v>
      </c>
      <c r="D4" s="6" t="s">
        <v>18</v>
      </c>
      <c r="E4" s="7" t="s">
        <v>19</v>
      </c>
      <c r="F4" s="7" t="s">
        <v>20</v>
      </c>
      <c r="G4" s="6" t="s">
        <v>21</v>
      </c>
      <c r="H4" s="6" t="s">
        <v>127</v>
      </c>
      <c r="I4" s="6" t="s">
        <v>23</v>
      </c>
      <c r="J4" s="18" t="s">
        <v>126</v>
      </c>
      <c r="K4" s="7">
        <v>1</v>
      </c>
      <c r="L4" s="19">
        <v>1589</v>
      </c>
      <c r="M4" s="20">
        <f t="shared" si="0"/>
        <v>1589</v>
      </c>
      <c r="N4" s="14"/>
      <c r="O4" s="14"/>
    </row>
    <row r="5" ht="36" customHeight="1" spans="1:15">
      <c r="A5" s="4">
        <v>3</v>
      </c>
      <c r="B5" s="5" t="s">
        <v>16</v>
      </c>
      <c r="C5" s="6" t="s">
        <v>29</v>
      </c>
      <c r="D5" s="6" t="s">
        <v>30</v>
      </c>
      <c r="E5" s="7" t="s">
        <v>31</v>
      </c>
      <c r="F5" s="7" t="s">
        <v>32</v>
      </c>
      <c r="G5" s="6" t="s">
        <v>33</v>
      </c>
      <c r="H5" s="6" t="s">
        <v>128</v>
      </c>
      <c r="I5" s="6" t="s">
        <v>23</v>
      </c>
      <c r="J5" s="18" t="s">
        <v>129</v>
      </c>
      <c r="K5" s="7">
        <v>1</v>
      </c>
      <c r="L5" s="19">
        <v>1589</v>
      </c>
      <c r="M5" s="20">
        <f t="shared" si="0"/>
        <v>1589</v>
      </c>
      <c r="N5" s="14"/>
      <c r="O5" s="14"/>
    </row>
    <row r="6" ht="36" customHeight="1" spans="1:15">
      <c r="A6" s="8">
        <v>4</v>
      </c>
      <c r="B6" s="5" t="s">
        <v>16</v>
      </c>
      <c r="C6" s="6" t="s">
        <v>36</v>
      </c>
      <c r="D6" s="6" t="s">
        <v>30</v>
      </c>
      <c r="E6" s="7" t="s">
        <v>31</v>
      </c>
      <c r="F6" s="7" t="s">
        <v>32</v>
      </c>
      <c r="G6" s="6" t="s">
        <v>33</v>
      </c>
      <c r="H6" s="6" t="s">
        <v>130</v>
      </c>
      <c r="I6" s="6" t="s">
        <v>23</v>
      </c>
      <c r="J6" s="18" t="s">
        <v>131</v>
      </c>
      <c r="K6" s="7">
        <v>1</v>
      </c>
      <c r="L6" s="19">
        <v>1589</v>
      </c>
      <c r="M6" s="20">
        <f t="shared" si="0"/>
        <v>1589</v>
      </c>
      <c r="N6" s="14"/>
      <c r="O6" s="14"/>
    </row>
    <row r="7" ht="36" customHeight="1" spans="1:15">
      <c r="A7" s="4">
        <v>5</v>
      </c>
      <c r="B7" s="5" t="s">
        <v>39</v>
      </c>
      <c r="C7" s="6" t="s">
        <v>40</v>
      </c>
      <c r="D7" s="6" t="s">
        <v>18</v>
      </c>
      <c r="E7" s="7" t="s">
        <v>31</v>
      </c>
      <c r="F7" s="9" t="s">
        <v>32</v>
      </c>
      <c r="G7" s="6" t="s">
        <v>21</v>
      </c>
      <c r="H7" s="6" t="s">
        <v>132</v>
      </c>
      <c r="I7" s="6" t="s">
        <v>23</v>
      </c>
      <c r="J7" s="21" t="s">
        <v>133</v>
      </c>
      <c r="K7" s="7">
        <v>1</v>
      </c>
      <c r="L7" s="19">
        <v>1589</v>
      </c>
      <c r="M7" s="20">
        <f t="shared" si="0"/>
        <v>1589</v>
      </c>
      <c r="N7" s="14"/>
      <c r="O7" s="14"/>
    </row>
    <row r="8" ht="36" customHeight="1" spans="1:15">
      <c r="A8" s="8">
        <v>6</v>
      </c>
      <c r="B8" s="5" t="s">
        <v>39</v>
      </c>
      <c r="C8" s="6" t="s">
        <v>44</v>
      </c>
      <c r="D8" s="6" t="s">
        <v>18</v>
      </c>
      <c r="E8" s="7" t="s">
        <v>31</v>
      </c>
      <c r="F8" s="9" t="s">
        <v>32</v>
      </c>
      <c r="G8" s="6" t="s">
        <v>21</v>
      </c>
      <c r="H8" s="6" t="s">
        <v>134</v>
      </c>
      <c r="I8" s="6" t="s">
        <v>23</v>
      </c>
      <c r="J8" s="21" t="s">
        <v>133</v>
      </c>
      <c r="K8" s="7">
        <v>1</v>
      </c>
      <c r="L8" s="19">
        <v>1589</v>
      </c>
      <c r="M8" s="20">
        <f t="shared" si="0"/>
        <v>1589</v>
      </c>
      <c r="N8" s="14"/>
      <c r="O8" s="14"/>
    </row>
    <row r="9" ht="36" customHeight="1" spans="1:15">
      <c r="A9" s="4">
        <v>7</v>
      </c>
      <c r="B9" s="5" t="s">
        <v>39</v>
      </c>
      <c r="C9" s="6" t="s">
        <v>46</v>
      </c>
      <c r="D9" s="6" t="s">
        <v>18</v>
      </c>
      <c r="E9" s="7" t="s">
        <v>31</v>
      </c>
      <c r="F9" s="9" t="s">
        <v>32</v>
      </c>
      <c r="G9" s="6" t="s">
        <v>21</v>
      </c>
      <c r="H9" s="6" t="s">
        <v>135</v>
      </c>
      <c r="I9" s="6" t="s">
        <v>23</v>
      </c>
      <c r="J9" s="21" t="s">
        <v>133</v>
      </c>
      <c r="K9" s="7">
        <v>1</v>
      </c>
      <c r="L9" s="19">
        <v>1589</v>
      </c>
      <c r="M9" s="20">
        <f t="shared" si="0"/>
        <v>1589</v>
      </c>
      <c r="N9" s="14"/>
      <c r="O9" s="14"/>
    </row>
    <row r="10" ht="36" customHeight="1" spans="1:15">
      <c r="A10" s="8">
        <v>8</v>
      </c>
      <c r="B10" s="5" t="s">
        <v>39</v>
      </c>
      <c r="C10" s="6" t="s">
        <v>48</v>
      </c>
      <c r="D10" s="6" t="s">
        <v>18</v>
      </c>
      <c r="E10" s="7" t="s">
        <v>31</v>
      </c>
      <c r="F10" s="9" t="s">
        <v>32</v>
      </c>
      <c r="G10" s="6" t="s">
        <v>21</v>
      </c>
      <c r="H10" s="6" t="s">
        <v>136</v>
      </c>
      <c r="I10" s="6" t="s">
        <v>23</v>
      </c>
      <c r="J10" s="21" t="s">
        <v>133</v>
      </c>
      <c r="K10" s="7">
        <v>1</v>
      </c>
      <c r="L10" s="19">
        <v>1589</v>
      </c>
      <c r="M10" s="20">
        <f t="shared" si="0"/>
        <v>1589</v>
      </c>
      <c r="N10" s="14"/>
      <c r="O10" s="14"/>
    </row>
    <row r="11" ht="36" customHeight="1" spans="1:15">
      <c r="A11" s="4">
        <v>9</v>
      </c>
      <c r="B11" s="5" t="s">
        <v>39</v>
      </c>
      <c r="C11" s="6" t="s">
        <v>50</v>
      </c>
      <c r="D11" s="6" t="s">
        <v>18</v>
      </c>
      <c r="E11" s="10" t="s">
        <v>31</v>
      </c>
      <c r="F11" s="9" t="s">
        <v>32</v>
      </c>
      <c r="G11" s="6" t="s">
        <v>33</v>
      </c>
      <c r="H11" s="6" t="s">
        <v>137</v>
      </c>
      <c r="I11" s="6" t="s">
        <v>23</v>
      </c>
      <c r="J11" s="18" t="s">
        <v>138</v>
      </c>
      <c r="K11" s="7">
        <v>1</v>
      </c>
      <c r="L11" s="19">
        <v>1589</v>
      </c>
      <c r="M11" s="20">
        <f t="shared" si="0"/>
        <v>1589</v>
      </c>
      <c r="N11" s="14"/>
      <c r="O11" s="14"/>
    </row>
    <row r="12" ht="36" customHeight="1" spans="1:15">
      <c r="A12" s="8">
        <v>10</v>
      </c>
      <c r="B12" s="5" t="s">
        <v>39</v>
      </c>
      <c r="C12" s="6" t="s">
        <v>54</v>
      </c>
      <c r="D12" s="6" t="s">
        <v>18</v>
      </c>
      <c r="E12" s="10" t="s">
        <v>31</v>
      </c>
      <c r="F12" s="9" t="s">
        <v>32</v>
      </c>
      <c r="G12" s="6" t="s">
        <v>33</v>
      </c>
      <c r="H12" s="6" t="s">
        <v>139</v>
      </c>
      <c r="I12" s="6" t="s">
        <v>23</v>
      </c>
      <c r="J12" s="18" t="s">
        <v>138</v>
      </c>
      <c r="K12" s="7">
        <v>1</v>
      </c>
      <c r="L12" s="19">
        <v>1589</v>
      </c>
      <c r="M12" s="20">
        <f t="shared" si="0"/>
        <v>1589</v>
      </c>
      <c r="N12" s="14"/>
      <c r="O12" s="14"/>
    </row>
    <row r="13" ht="36" customHeight="1" spans="1:15">
      <c r="A13" s="4">
        <v>11</v>
      </c>
      <c r="B13" s="5" t="s">
        <v>39</v>
      </c>
      <c r="C13" s="6" t="s">
        <v>56</v>
      </c>
      <c r="D13" s="6" t="s">
        <v>18</v>
      </c>
      <c r="E13" s="10" t="s">
        <v>19</v>
      </c>
      <c r="F13" s="9" t="s">
        <v>32</v>
      </c>
      <c r="G13" s="6" t="s">
        <v>33</v>
      </c>
      <c r="H13" s="6" t="s">
        <v>140</v>
      </c>
      <c r="I13" s="6" t="s">
        <v>23</v>
      </c>
      <c r="J13" s="18" t="s">
        <v>138</v>
      </c>
      <c r="K13" s="7">
        <v>1</v>
      </c>
      <c r="L13" s="19">
        <v>1589</v>
      </c>
      <c r="M13" s="20">
        <f t="shared" si="0"/>
        <v>1589</v>
      </c>
      <c r="N13" s="14"/>
      <c r="O13" s="14"/>
    </row>
    <row r="14" ht="36" customHeight="1" spans="1:15">
      <c r="A14" s="8">
        <v>12</v>
      </c>
      <c r="B14" s="5" t="s">
        <v>58</v>
      </c>
      <c r="C14" s="7" t="s">
        <v>59</v>
      </c>
      <c r="D14" s="7" t="s">
        <v>18</v>
      </c>
      <c r="E14" s="7" t="s">
        <v>19</v>
      </c>
      <c r="F14" s="7" t="s">
        <v>32</v>
      </c>
      <c r="G14" s="7">
        <v>2024</v>
      </c>
      <c r="H14" s="37" t="s">
        <v>141</v>
      </c>
      <c r="I14" s="6" t="s">
        <v>23</v>
      </c>
      <c r="J14" s="21" t="s">
        <v>142</v>
      </c>
      <c r="K14" s="7">
        <v>1</v>
      </c>
      <c r="L14" s="19">
        <v>1589</v>
      </c>
      <c r="M14" s="20">
        <f t="shared" si="0"/>
        <v>1589</v>
      </c>
      <c r="N14" s="14"/>
      <c r="O14" s="14"/>
    </row>
    <row r="15" ht="36" customHeight="1" spans="1:15">
      <c r="A15" s="4">
        <v>13</v>
      </c>
      <c r="B15" s="6" t="s">
        <v>69</v>
      </c>
      <c r="C15" s="6" t="s">
        <v>70</v>
      </c>
      <c r="D15" s="6" t="s">
        <v>30</v>
      </c>
      <c r="E15" s="7" t="s">
        <v>31</v>
      </c>
      <c r="F15" s="7" t="s">
        <v>32</v>
      </c>
      <c r="G15" s="6" t="s">
        <v>71</v>
      </c>
      <c r="H15" s="6" t="s">
        <v>143</v>
      </c>
      <c r="I15" s="6" t="s">
        <v>23</v>
      </c>
      <c r="J15" s="18" t="s">
        <v>142</v>
      </c>
      <c r="K15" s="7">
        <v>1</v>
      </c>
      <c r="L15" s="19">
        <v>1589</v>
      </c>
      <c r="M15" s="20">
        <f t="shared" si="0"/>
        <v>1589</v>
      </c>
      <c r="N15" s="14"/>
      <c r="O15" s="14"/>
    </row>
    <row r="16" ht="36" customHeight="1" spans="1:15">
      <c r="A16" s="8">
        <v>14</v>
      </c>
      <c r="B16" s="6" t="s">
        <v>69</v>
      </c>
      <c r="C16" s="6" t="s">
        <v>75</v>
      </c>
      <c r="D16" s="6" t="s">
        <v>18</v>
      </c>
      <c r="E16" s="7" t="s">
        <v>31</v>
      </c>
      <c r="F16" s="7" t="s">
        <v>32</v>
      </c>
      <c r="G16" s="6" t="s">
        <v>71</v>
      </c>
      <c r="H16" s="6" t="s">
        <v>144</v>
      </c>
      <c r="I16" s="6" t="s">
        <v>23</v>
      </c>
      <c r="J16" s="18" t="s">
        <v>142</v>
      </c>
      <c r="K16" s="7">
        <v>1</v>
      </c>
      <c r="L16" s="19">
        <v>1589</v>
      </c>
      <c r="M16" s="20">
        <f t="shared" si="0"/>
        <v>1589</v>
      </c>
      <c r="N16" s="14"/>
      <c r="O16" s="14"/>
    </row>
    <row r="17" ht="36" customHeight="1" spans="1:15">
      <c r="A17" s="4">
        <v>15</v>
      </c>
      <c r="B17" s="11" t="s">
        <v>77</v>
      </c>
      <c r="C17" s="6" t="s">
        <v>78</v>
      </c>
      <c r="D17" s="6" t="s">
        <v>30</v>
      </c>
      <c r="E17" s="7" t="s">
        <v>19</v>
      </c>
      <c r="F17" s="7" t="s">
        <v>32</v>
      </c>
      <c r="G17" s="6" t="s">
        <v>33</v>
      </c>
      <c r="H17" s="38" t="s">
        <v>145</v>
      </c>
      <c r="I17" s="6" t="s">
        <v>23</v>
      </c>
      <c r="J17" s="18" t="s">
        <v>146</v>
      </c>
      <c r="K17" s="7">
        <v>1</v>
      </c>
      <c r="L17" s="19">
        <v>1589</v>
      </c>
      <c r="M17" s="20">
        <f t="shared" si="0"/>
        <v>1589</v>
      </c>
      <c r="N17" s="14"/>
      <c r="O17" s="14"/>
    </row>
    <row r="18" ht="36" customHeight="1" spans="1:15">
      <c r="A18" s="8">
        <v>16</v>
      </c>
      <c r="B18" s="11" t="s">
        <v>77</v>
      </c>
      <c r="C18" s="6" t="s">
        <v>82</v>
      </c>
      <c r="D18" s="6" t="s">
        <v>30</v>
      </c>
      <c r="E18" s="7" t="s">
        <v>19</v>
      </c>
      <c r="F18" s="7" t="s">
        <v>20</v>
      </c>
      <c r="G18" s="6" t="s">
        <v>71</v>
      </c>
      <c r="H18" s="6" t="s">
        <v>147</v>
      </c>
      <c r="I18" s="6" t="s">
        <v>23</v>
      </c>
      <c r="J18" s="18" t="s">
        <v>146</v>
      </c>
      <c r="K18" s="7">
        <v>1</v>
      </c>
      <c r="L18" s="19">
        <v>1589</v>
      </c>
      <c r="M18" s="20">
        <f t="shared" si="0"/>
        <v>1589</v>
      </c>
      <c r="N18" s="14"/>
      <c r="O18" s="14"/>
    </row>
    <row r="19" ht="36" customHeight="1" spans="1:15">
      <c r="A19" s="4">
        <v>17</v>
      </c>
      <c r="B19" s="11" t="s">
        <v>77</v>
      </c>
      <c r="C19" s="6" t="s">
        <v>84</v>
      </c>
      <c r="D19" s="6" t="s">
        <v>18</v>
      </c>
      <c r="E19" s="7" t="s">
        <v>85</v>
      </c>
      <c r="F19" s="7" t="s">
        <v>20</v>
      </c>
      <c r="G19" s="6" t="s">
        <v>71</v>
      </c>
      <c r="H19" s="6" t="s">
        <v>148</v>
      </c>
      <c r="I19" s="6" t="s">
        <v>23</v>
      </c>
      <c r="J19" s="18" t="s">
        <v>146</v>
      </c>
      <c r="K19" s="7">
        <v>1</v>
      </c>
      <c r="L19" s="19">
        <v>1589</v>
      </c>
      <c r="M19" s="20">
        <f t="shared" si="0"/>
        <v>1589</v>
      </c>
      <c r="N19" s="14"/>
      <c r="O19" s="14"/>
    </row>
    <row r="20" ht="36" customHeight="1" spans="1:15">
      <c r="A20" s="8">
        <v>18</v>
      </c>
      <c r="B20" s="11" t="s">
        <v>77</v>
      </c>
      <c r="C20" s="6" t="s">
        <v>87</v>
      </c>
      <c r="D20" s="6" t="s">
        <v>30</v>
      </c>
      <c r="E20" s="7" t="s">
        <v>31</v>
      </c>
      <c r="F20" s="7"/>
      <c r="G20" s="6"/>
      <c r="H20" s="38" t="s">
        <v>149</v>
      </c>
      <c r="I20" s="6" t="s">
        <v>89</v>
      </c>
      <c r="J20" s="18" t="s">
        <v>146</v>
      </c>
      <c r="K20" s="7">
        <v>1</v>
      </c>
      <c r="L20" s="19">
        <v>1589</v>
      </c>
      <c r="M20" s="20">
        <f t="shared" si="0"/>
        <v>1589</v>
      </c>
      <c r="N20" s="14"/>
      <c r="O20" s="14"/>
    </row>
    <row r="21" ht="36" customHeight="1" spans="1:15">
      <c r="A21" s="4">
        <v>19</v>
      </c>
      <c r="B21" s="11" t="s">
        <v>77</v>
      </c>
      <c r="C21" s="6" t="s">
        <v>90</v>
      </c>
      <c r="D21" s="6" t="s">
        <v>18</v>
      </c>
      <c r="E21" s="7" t="s">
        <v>31</v>
      </c>
      <c r="F21" s="7" t="s">
        <v>32</v>
      </c>
      <c r="G21" s="6" t="s">
        <v>71</v>
      </c>
      <c r="H21" s="6" t="s">
        <v>150</v>
      </c>
      <c r="I21" s="6" t="s">
        <v>23</v>
      </c>
      <c r="J21" s="18" t="s">
        <v>146</v>
      </c>
      <c r="K21" s="7">
        <v>1</v>
      </c>
      <c r="L21" s="19">
        <v>1589</v>
      </c>
      <c r="M21" s="20">
        <f t="shared" si="0"/>
        <v>1589</v>
      </c>
      <c r="N21" s="14"/>
      <c r="O21" s="14"/>
    </row>
    <row r="22" ht="36" customHeight="1" spans="1:15">
      <c r="A22" s="8">
        <v>20</v>
      </c>
      <c r="B22" s="11" t="s">
        <v>77</v>
      </c>
      <c r="C22" s="6" t="s">
        <v>92</v>
      </c>
      <c r="D22" s="6" t="s">
        <v>30</v>
      </c>
      <c r="E22" s="7" t="s">
        <v>31</v>
      </c>
      <c r="F22" s="7" t="s">
        <v>20</v>
      </c>
      <c r="G22" s="6" t="s">
        <v>33</v>
      </c>
      <c r="H22" s="6" t="s">
        <v>151</v>
      </c>
      <c r="I22" s="6" t="s">
        <v>23</v>
      </c>
      <c r="J22" s="18" t="s">
        <v>146</v>
      </c>
      <c r="K22" s="7">
        <v>1</v>
      </c>
      <c r="L22" s="19">
        <v>1589</v>
      </c>
      <c r="M22" s="20">
        <f t="shared" si="0"/>
        <v>1589</v>
      </c>
      <c r="N22" s="14"/>
      <c r="O22" s="14"/>
    </row>
    <row r="23" ht="36" customHeight="1" spans="1:15">
      <c r="A23" s="4">
        <v>21</v>
      </c>
      <c r="B23" s="11" t="s">
        <v>77</v>
      </c>
      <c r="C23" s="6" t="s">
        <v>99</v>
      </c>
      <c r="D23" s="6" t="s">
        <v>30</v>
      </c>
      <c r="E23" s="7" t="s">
        <v>31</v>
      </c>
      <c r="F23" s="7"/>
      <c r="G23" s="6" t="s">
        <v>97</v>
      </c>
      <c r="H23" s="6" t="s">
        <v>152</v>
      </c>
      <c r="I23" s="6" t="s">
        <v>89</v>
      </c>
      <c r="J23" s="18" t="s">
        <v>146</v>
      </c>
      <c r="K23" s="7">
        <v>1</v>
      </c>
      <c r="L23" s="19">
        <v>1589</v>
      </c>
      <c r="M23" s="20">
        <f t="shared" si="0"/>
        <v>1589</v>
      </c>
      <c r="N23" s="14"/>
      <c r="O23" s="14"/>
    </row>
    <row r="24" ht="36" customHeight="1" spans="1:15">
      <c r="A24" s="8">
        <v>22</v>
      </c>
      <c r="B24" s="11" t="s">
        <v>77</v>
      </c>
      <c r="C24" s="6" t="s">
        <v>102</v>
      </c>
      <c r="D24" s="6" t="s">
        <v>30</v>
      </c>
      <c r="E24" s="7" t="s">
        <v>31</v>
      </c>
      <c r="F24" s="7" t="s">
        <v>20</v>
      </c>
      <c r="G24" s="6" t="s">
        <v>33</v>
      </c>
      <c r="H24" s="6" t="s">
        <v>153</v>
      </c>
      <c r="I24" s="6" t="s">
        <v>23</v>
      </c>
      <c r="J24" s="18" t="s">
        <v>146</v>
      </c>
      <c r="K24" s="7">
        <v>1</v>
      </c>
      <c r="L24" s="19">
        <v>1589</v>
      </c>
      <c r="M24" s="20">
        <f t="shared" si="0"/>
        <v>1589</v>
      </c>
      <c r="N24" s="14"/>
      <c r="O24" s="14"/>
    </row>
    <row r="25" ht="36" customHeight="1" spans="1:15">
      <c r="A25" s="4">
        <v>23</v>
      </c>
      <c r="B25" s="11" t="s">
        <v>101</v>
      </c>
      <c r="C25" s="6" t="s">
        <v>104</v>
      </c>
      <c r="D25" s="6" t="s">
        <v>30</v>
      </c>
      <c r="E25" s="7" t="s">
        <v>19</v>
      </c>
      <c r="F25" s="7" t="s">
        <v>32</v>
      </c>
      <c r="G25" s="6" t="s">
        <v>71</v>
      </c>
      <c r="H25" s="6" t="s">
        <v>154</v>
      </c>
      <c r="I25" s="6" t="s">
        <v>23</v>
      </c>
      <c r="J25" s="18" t="s">
        <v>146</v>
      </c>
      <c r="K25" s="7">
        <v>1</v>
      </c>
      <c r="L25" s="19">
        <v>1589</v>
      </c>
      <c r="M25" s="20">
        <f t="shared" si="0"/>
        <v>1589</v>
      </c>
      <c r="N25" s="14"/>
      <c r="O25" s="14"/>
    </row>
    <row r="26" ht="36" customHeight="1" spans="1:15">
      <c r="A26" s="8">
        <v>24</v>
      </c>
      <c r="B26" s="11" t="s">
        <v>101</v>
      </c>
      <c r="C26" s="6" t="s">
        <v>107</v>
      </c>
      <c r="D26" s="6" t="s">
        <v>30</v>
      </c>
      <c r="E26" s="7" t="s">
        <v>31</v>
      </c>
      <c r="F26" s="7" t="s">
        <v>32</v>
      </c>
      <c r="G26" s="6" t="s">
        <v>71</v>
      </c>
      <c r="H26" s="6" t="s">
        <v>155</v>
      </c>
      <c r="I26" s="6" t="s">
        <v>23</v>
      </c>
      <c r="J26" s="18" t="s">
        <v>146</v>
      </c>
      <c r="K26" s="7">
        <v>1</v>
      </c>
      <c r="L26" s="19">
        <v>1589</v>
      </c>
      <c r="M26" s="20">
        <f t="shared" si="0"/>
        <v>1589</v>
      </c>
      <c r="N26" s="14"/>
      <c r="O26" s="14"/>
    </row>
    <row r="27" ht="36" customHeight="1" spans="1:15">
      <c r="A27" s="4">
        <v>25</v>
      </c>
      <c r="B27" s="11" t="s">
        <v>106</v>
      </c>
      <c r="C27" s="6" t="s">
        <v>109</v>
      </c>
      <c r="D27" s="6" t="s">
        <v>18</v>
      </c>
      <c r="E27" s="7" t="s">
        <v>19</v>
      </c>
      <c r="F27" s="7" t="s">
        <v>32</v>
      </c>
      <c r="G27" s="6" t="s">
        <v>71</v>
      </c>
      <c r="H27" s="6" t="s">
        <v>156</v>
      </c>
      <c r="I27" s="6" t="s">
        <v>23</v>
      </c>
      <c r="J27" s="18" t="s">
        <v>157</v>
      </c>
      <c r="K27" s="7">
        <v>1</v>
      </c>
      <c r="L27" s="19">
        <v>1589</v>
      </c>
      <c r="M27" s="20">
        <f t="shared" si="0"/>
        <v>1589</v>
      </c>
      <c r="N27" s="14"/>
      <c r="O27" s="14"/>
    </row>
    <row r="28" ht="36" customHeight="1" spans="1:15">
      <c r="A28" s="8">
        <v>26</v>
      </c>
      <c r="B28" s="11" t="s">
        <v>106</v>
      </c>
      <c r="C28" s="6" t="s">
        <v>114</v>
      </c>
      <c r="D28" s="6" t="s">
        <v>18</v>
      </c>
      <c r="E28" s="7" t="s">
        <v>31</v>
      </c>
      <c r="F28" s="7" t="s">
        <v>20</v>
      </c>
      <c r="G28" s="6" t="s">
        <v>71</v>
      </c>
      <c r="H28" s="6" t="s">
        <v>158</v>
      </c>
      <c r="I28" s="6" t="s">
        <v>23</v>
      </c>
      <c r="J28" s="18" t="s">
        <v>146</v>
      </c>
      <c r="K28" s="7">
        <v>1</v>
      </c>
      <c r="L28" s="19">
        <v>1589</v>
      </c>
      <c r="M28" s="20">
        <f t="shared" si="0"/>
        <v>1589</v>
      </c>
      <c r="N28" s="14"/>
      <c r="O28" s="14"/>
    </row>
    <row r="29" ht="36" customHeight="1" spans="1:15">
      <c r="A29" s="4">
        <v>27</v>
      </c>
      <c r="B29" s="11" t="s">
        <v>113</v>
      </c>
      <c r="C29" s="6" t="s">
        <v>116</v>
      </c>
      <c r="D29" s="6" t="s">
        <v>30</v>
      </c>
      <c r="E29" s="7" t="s">
        <v>85</v>
      </c>
      <c r="F29" s="7" t="s">
        <v>20</v>
      </c>
      <c r="G29" s="6" t="s">
        <v>71</v>
      </c>
      <c r="H29" s="6" t="s">
        <v>159</v>
      </c>
      <c r="I29" s="6" t="s">
        <v>23</v>
      </c>
      <c r="J29" s="18" t="s">
        <v>146</v>
      </c>
      <c r="K29" s="7">
        <v>1</v>
      </c>
      <c r="L29" s="19">
        <v>1589</v>
      </c>
      <c r="M29" s="20">
        <f t="shared" si="0"/>
        <v>1589</v>
      </c>
      <c r="N29" s="14"/>
      <c r="O29" s="14"/>
    </row>
    <row r="30" ht="36" customHeight="1" spans="1:15">
      <c r="A30" s="8">
        <v>28</v>
      </c>
      <c r="B30" s="11" t="s">
        <v>113</v>
      </c>
      <c r="C30" s="6" t="s">
        <v>118</v>
      </c>
      <c r="D30" s="6" t="s">
        <v>18</v>
      </c>
      <c r="E30" s="7" t="s">
        <v>31</v>
      </c>
      <c r="F30" s="7" t="s">
        <v>20</v>
      </c>
      <c r="G30" s="6" t="s">
        <v>33</v>
      </c>
      <c r="H30" s="6" t="s">
        <v>160</v>
      </c>
      <c r="I30" s="6" t="s">
        <v>23</v>
      </c>
      <c r="J30" s="18" t="s">
        <v>146</v>
      </c>
      <c r="K30" s="7">
        <v>1</v>
      </c>
      <c r="L30" s="19">
        <v>1589</v>
      </c>
      <c r="M30" s="20">
        <f t="shared" si="0"/>
        <v>1589</v>
      </c>
      <c r="N30" s="14"/>
      <c r="O30" s="14"/>
    </row>
    <row r="31" ht="30" customHeight="1" spans="1:15">
      <c r="A31" s="12" t="s">
        <v>120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22"/>
      <c r="M31" s="23">
        <f>SUM(M3:M30)</f>
        <v>44492</v>
      </c>
      <c r="N31" s="14"/>
      <c r="O31" s="14"/>
    </row>
  </sheetData>
  <mergeCells count="2">
    <mergeCell ref="A1:M1"/>
    <mergeCell ref="A31:L31"/>
  </mergeCells>
  <pageMargins left="0.393055555555556" right="0.196527777777778" top="0.786805555555556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2024年2月就业见习发放明细表</vt:lpstr>
      <vt:lpstr>2024年4月就业见习发放明细表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WPS_1456639788</cp:lastModifiedBy>
  <dcterms:created xsi:type="dcterms:W3CDTF">2015-01-15T16:55:00Z</dcterms:created>
  <cp:lastPrinted>2025-05-26T07:52:00Z</cp:lastPrinted>
  <dcterms:modified xsi:type="dcterms:W3CDTF">2025-05-29T02:07:04Z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151F7FD5B9DB4A189D789A99997C563D_13</vt:lpwstr>
  </property>
  <property fmtid="{D5CDD505-2E9C-101B-9397-08002B2CF9AE}" pid="3" name="KSOProductBuildVer">
    <vt:lpwstr>2052-12.1.0.21171</vt:lpwstr>
  </property>
</Properties>
</file>